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kopik\Desktop\"/>
    </mc:Choice>
  </mc:AlternateContent>
  <bookViews>
    <workbookView xWindow="-120" yWindow="-120" windowWidth="29040" windowHeight="15840"/>
  </bookViews>
  <sheets>
    <sheet name="EPS,EZS 2026" sheetId="1" r:id="rId1"/>
  </sheets>
  <externalReferences>
    <externalReference r:id="rId2"/>
    <externalReference r:id="rId3"/>
  </externalReferences>
  <definedNames>
    <definedName name="_tab1" localSheetId="0">#REF!</definedName>
    <definedName name="_tab1">#REF!</definedName>
    <definedName name="ASHS" localSheetId="0">'[1]EPS,EZS 2022'!#REF!</definedName>
    <definedName name="ASHS">#REF!</definedName>
    <definedName name="sazbaASHS" localSheetId="0">'EPS,EZS 2026'!#REF!</definedName>
    <definedName name="sazbaEPS" localSheetId="0">'[1]EPS,EZS 2022'!$C$90:$L$90</definedName>
    <definedName name="sazbaEPS">#REF!</definedName>
    <definedName name="sazbaEPSOstrava2011" localSheetId="0">#REF!</definedName>
    <definedName name="sazbaEPSOstrava2011">#REF!</definedName>
    <definedName name="sazbaEZS" localSheetId="0">'[1]EPS,EZS 2022'!$N$90:$U$90</definedName>
    <definedName name="sazbaEZS">#REF!</definedName>
    <definedName name="sazbaEZSOstrava2011" localSheetId="0">#REF!</definedName>
    <definedName name="sazbaEZSOstrava2011">#REF!</definedName>
    <definedName name="Y" localSheetId="0">'EPS,EZS 2026'!#REF!</definedName>
    <definedName name="Y">#REF!</definedName>
    <definedName name="Z">'[2]EPS,EZS 2022'!$N$102:$U$102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19" i="1" l="1"/>
  <c r="O19" i="1"/>
  <c r="Z18" i="1"/>
  <c r="O18" i="1"/>
  <c r="Z17" i="1"/>
  <c r="O17" i="1"/>
  <c r="A17" i="1"/>
  <c r="Z16" i="1"/>
  <c r="O16" i="1"/>
  <c r="Z15" i="1"/>
  <c r="O15" i="1"/>
  <c r="A15" i="1"/>
  <c r="Z14" i="1"/>
  <c r="O14" i="1"/>
  <c r="Z13" i="1"/>
  <c r="O13" i="1"/>
  <c r="Z12" i="1"/>
  <c r="O12" i="1"/>
  <c r="Z11" i="1"/>
  <c r="O11" i="1"/>
  <c r="Z10" i="1"/>
  <c r="O10" i="1"/>
  <c r="Z9" i="1"/>
  <c r="O9" i="1"/>
  <c r="Z8" i="1"/>
  <c r="O8" i="1"/>
  <c r="Z7" i="1"/>
  <c r="O7" i="1"/>
  <c r="Z6" i="1"/>
  <c r="O6" i="1"/>
  <c r="Z5" i="1"/>
  <c r="O5" i="1"/>
  <c r="AA8" i="1" l="1"/>
  <c r="AA10" i="1"/>
  <c r="AA19" i="1"/>
  <c r="AA15" i="1"/>
  <c r="AA16" i="1"/>
  <c r="AA13" i="1"/>
  <c r="AA9" i="1"/>
  <c r="AA6" i="1"/>
  <c r="AA12" i="1"/>
  <c r="AA17" i="1"/>
  <c r="AA11" i="1"/>
  <c r="AA18" i="1"/>
  <c r="O20" i="1"/>
  <c r="AA5" i="1"/>
  <c r="Z20" i="1"/>
  <c r="AA7" i="1"/>
  <c r="AA14" i="1"/>
  <c r="AA20" i="1" l="1"/>
</calcChain>
</file>

<file path=xl/sharedStrings.xml><?xml version="1.0" encoding="utf-8"?>
<sst xmlns="http://schemas.openxmlformats.org/spreadsheetml/2006/main" count="72" uniqueCount="56">
  <si>
    <t xml:space="preserve"> Soupis zařízení - požadované funkční zkoušky a kontroly provozuschopnosti EPS, EZS, ASHS - SSZT Ostrava rok 2026</t>
  </si>
  <si>
    <t>Díl 3 - Dílčí údržba na rok 2026</t>
  </si>
  <si>
    <t>EPS</t>
  </si>
  <si>
    <t>PZTS (EZS)</t>
  </si>
  <si>
    <t>CELKEM</t>
  </si>
  <si>
    <t>ASHS</t>
  </si>
  <si>
    <t>měsíc</t>
  </si>
  <si>
    <t>automatický</t>
  </si>
  <si>
    <t>tlačítkový</t>
  </si>
  <si>
    <t>ostatní komponenty</t>
  </si>
  <si>
    <t>siréna</t>
  </si>
  <si>
    <t>přenos EPS</t>
  </si>
  <si>
    <t>funkce hašení</t>
  </si>
  <si>
    <t>L.detekční jednotka</t>
  </si>
  <si>
    <t>zdroj</t>
  </si>
  <si>
    <t>funkce systému</t>
  </si>
  <si>
    <t>km</t>
  </si>
  <si>
    <t>počet ústředen EPS</t>
  </si>
  <si>
    <t>vyhotovení protokolu o FZ</t>
  </si>
  <si>
    <t>Cena EPS</t>
  </si>
  <si>
    <t>detektor</t>
  </si>
  <si>
    <t>klávesnice</t>
  </si>
  <si>
    <t>přenos EZS</t>
  </si>
  <si>
    <t>čtečka</t>
  </si>
  <si>
    <t>počet ústředen PZTS</t>
  </si>
  <si>
    <t>Cena PZTS</t>
  </si>
  <si>
    <t>roční</t>
  </si>
  <si>
    <t>dvouletá</t>
  </si>
  <si>
    <t>pětiletá</t>
  </si>
  <si>
    <t>tlaková zkouška (destiletá)</t>
  </si>
  <si>
    <t>množství hasiva pro tlak. zkoušku</t>
  </si>
  <si>
    <t>celk.množství hasiva</t>
  </si>
  <si>
    <t>počet nádob</t>
  </si>
  <si>
    <t>rok tlak. zkoušky</t>
  </si>
  <si>
    <t>Bílovec</t>
  </si>
  <si>
    <t>LEDEN</t>
  </si>
  <si>
    <t>PZZ Mankovice km 2,367</t>
  </si>
  <si>
    <t>PZZ Mankovice km 5,089</t>
  </si>
  <si>
    <t>PZZ Odry km 7,244</t>
  </si>
  <si>
    <t>SpS Chotěbuz</t>
  </si>
  <si>
    <t>ÚNOR</t>
  </si>
  <si>
    <t>Chotěbuz</t>
  </si>
  <si>
    <t>Louky n. Olší</t>
  </si>
  <si>
    <t>PZZ Lhota u Opavy km 279,228</t>
  </si>
  <si>
    <t>PZZ Lhota u Opavy km 279,484</t>
  </si>
  <si>
    <t>PZZ Město Albrechtice km10,778</t>
  </si>
  <si>
    <t>PZZ Město Albrechtice km 11,319</t>
  </si>
  <si>
    <t>PZS O.Kunčice-Val.Mez. Km 88,726</t>
  </si>
  <si>
    <t>BŘEZEN</t>
  </si>
  <si>
    <t>Bohumín</t>
  </si>
  <si>
    <t>Moravský Beroun</t>
  </si>
  <si>
    <t>Ostrava Kunčice</t>
  </si>
  <si>
    <t>DUBEN</t>
  </si>
  <si>
    <t>sazba:</t>
  </si>
  <si>
    <t>Do žlutě označených buněk dopište jednotkovou cenu (Kč bez DPH)</t>
  </si>
  <si>
    <t>Celkovou částku (buňka AA20) oranžově označenou současně vypíšete do Dílu 1 - Celková cenová nabídka, oddíl 01 - Sborník ÚOŽI, PČ-3, Typ-K, OST-759R3, Ostatní-Funkční zkoušky a kontroly provozuschopnosti zařízení EPS, EZS (za rok 2026), dle soupisu zařízení viz Díl 4 - Dílčí údržba rok 2026 - cena (buňka I84)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</si>
</sst>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21" x14ac:knownFonts="1">
    <font>
      <sz val="10"/>
      <color theme="1"/>
      <name val="Verdana"/>
      <family val="2"/>
      <charset val="238"/>
    </font>
    <font>
      <sz val="10"/>
      <name val="Arial CE"/>
      <charset val="238"/>
    </font>
    <font>
      <b/>
      <i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1"/>
      <name val="Arial CE"/>
      <family val="2"/>
      <charset val="238"/>
    </font>
    <font>
      <b/>
      <sz val="10"/>
      <name val="Arial CE"/>
      <charset val="238"/>
    </font>
    <font>
      <sz val="9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</font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color rgb="FF00B05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0"/>
      <name val="Arial CE"/>
      <family val="2"/>
      <charset val="238"/>
    </font>
    <font>
      <sz val="8"/>
      <color rgb="FFFF0000"/>
      <name val="Calibri"/>
      <family val="2"/>
      <charset val="238"/>
      <scheme val="minor"/>
    </font>
    <font>
      <b/>
      <u/>
      <sz val="12"/>
      <name val="Arial CE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99663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133">
    <xf numFmtId="0" fontId="0" fillId="0" borderId="0" xfId="0"/>
    <xf numFmtId="0" fontId="1" fillId="0" borderId="0" xfId="1" applyAlignment="1">
      <alignment vertical="center"/>
    </xf>
    <xf numFmtId="0" fontId="1" fillId="0" borderId="3" xfId="1" applyBorder="1" applyAlignment="1">
      <alignment vertical="center"/>
    </xf>
    <xf numFmtId="0" fontId="1" fillId="0" borderId="0" xfId="1"/>
    <xf numFmtId="0" fontId="3" fillId="0" borderId="0" xfId="1" applyFont="1"/>
    <xf numFmtId="1" fontId="1" fillId="0" borderId="0" xfId="1" applyNumberFormat="1"/>
    <xf numFmtId="0" fontId="1" fillId="0" borderId="4" xfId="1" applyBorder="1"/>
    <xf numFmtId="0" fontId="1" fillId="0" borderId="7" xfId="1" applyBorder="1" applyAlignment="1">
      <alignment horizontal="center" vertical="center" textRotation="90"/>
    </xf>
    <xf numFmtId="0" fontId="5" fillId="0" borderId="5" xfId="1" applyFont="1" applyBorder="1" applyAlignment="1">
      <alignment horizontal="center"/>
    </xf>
    <xf numFmtId="0" fontId="1" fillId="0" borderId="0" xfId="1" applyAlignment="1">
      <alignment horizontal="center" vertical="center"/>
    </xf>
    <xf numFmtId="0" fontId="6" fillId="0" borderId="9" xfId="1" applyFont="1" applyBorder="1" applyAlignment="1">
      <alignment horizontal="center" vertical="center" textRotation="90"/>
    </xf>
    <xf numFmtId="0" fontId="6" fillId="0" borderId="10" xfId="1" applyFont="1" applyBorder="1" applyAlignment="1">
      <alignment horizontal="center" vertical="center" textRotation="90"/>
    </xf>
    <xf numFmtId="0" fontId="7" fillId="0" borderId="10" xfId="1" applyFont="1" applyBorder="1" applyAlignment="1">
      <alignment horizontal="center" vertical="center" textRotation="90"/>
    </xf>
    <xf numFmtId="0" fontId="6" fillId="0" borderId="11" xfId="1" applyFont="1" applyBorder="1" applyAlignment="1">
      <alignment horizontal="center" vertical="center" textRotation="90"/>
    </xf>
    <xf numFmtId="0" fontId="6" fillId="0" borderId="11" xfId="1" applyFont="1" applyBorder="1" applyAlignment="1">
      <alignment horizontal="center" vertical="center" textRotation="90" wrapText="1"/>
    </xf>
    <xf numFmtId="0" fontId="6" fillId="0" borderId="12" xfId="1" applyFont="1" applyBorder="1" applyAlignment="1">
      <alignment horizontal="center" vertical="center" textRotation="90"/>
    </xf>
    <xf numFmtId="0" fontId="6" fillId="0" borderId="10" xfId="1" applyFont="1" applyBorder="1" applyAlignment="1">
      <alignment horizontal="center" vertical="center" textRotation="90" wrapText="1"/>
    </xf>
    <xf numFmtId="1" fontId="6" fillId="0" borderId="13" xfId="1" applyNumberFormat="1" applyFont="1" applyBorder="1" applyAlignment="1">
      <alignment horizontal="center" vertical="center" textRotation="90"/>
    </xf>
    <xf numFmtId="1" fontId="6" fillId="0" borderId="14" xfId="1" applyNumberFormat="1" applyFont="1" applyBorder="1" applyAlignment="1">
      <alignment horizontal="center" vertical="center" textRotation="90"/>
    </xf>
    <xf numFmtId="1" fontId="6" fillId="0" borderId="15" xfId="1" applyNumberFormat="1" applyFont="1" applyBorder="1" applyAlignment="1">
      <alignment horizontal="center" vertical="center" textRotation="90"/>
    </xf>
    <xf numFmtId="1" fontId="6" fillId="0" borderId="15" xfId="1" applyNumberFormat="1" applyFont="1" applyBorder="1" applyAlignment="1">
      <alignment horizontal="center" vertical="center" textRotation="90" wrapText="1"/>
    </xf>
    <xf numFmtId="1" fontId="6" fillId="0" borderId="16" xfId="1" applyNumberFormat="1" applyFont="1" applyBorder="1" applyAlignment="1">
      <alignment horizontal="center" vertical="center" textRotation="90" wrapText="1"/>
    </xf>
    <xf numFmtId="1" fontId="6" fillId="0" borderId="14" xfId="1" applyNumberFormat="1" applyFont="1" applyBorder="1" applyAlignment="1">
      <alignment horizontal="center" vertical="center" textRotation="90" wrapText="1"/>
    </xf>
    <xf numFmtId="1" fontId="6" fillId="0" borderId="17" xfId="1" applyNumberFormat="1" applyFont="1" applyBorder="1" applyAlignment="1">
      <alignment horizontal="center" vertical="center" textRotation="90" wrapText="1"/>
    </xf>
    <xf numFmtId="0" fontId="1" fillId="0" borderId="18" xfId="1" applyBorder="1" applyAlignment="1">
      <alignment horizontal="center" vertical="center"/>
    </xf>
    <xf numFmtId="0" fontId="1" fillId="0" borderId="19" xfId="1" applyBorder="1" applyAlignment="1">
      <alignment horizontal="center" vertical="center"/>
    </xf>
    <xf numFmtId="0" fontId="8" fillId="0" borderId="20" xfId="1" applyFont="1" applyBorder="1"/>
    <xf numFmtId="0" fontId="9" fillId="3" borderId="21" xfId="1" applyFont="1" applyFill="1" applyBorder="1" applyAlignment="1">
      <alignment horizontal="center" vertical="center"/>
    </xf>
    <xf numFmtId="0" fontId="9" fillId="3" borderId="22" xfId="1" applyFont="1" applyFill="1" applyBorder="1" applyAlignment="1">
      <alignment horizontal="center" vertical="center"/>
    </xf>
    <xf numFmtId="0" fontId="10" fillId="3" borderId="22" xfId="1" applyFont="1" applyFill="1" applyBorder="1" applyAlignment="1">
      <alignment horizontal="center" vertical="center"/>
    </xf>
    <xf numFmtId="164" fontId="11" fillId="3" borderId="23" xfId="1" applyNumberFormat="1" applyFont="1" applyFill="1" applyBorder="1"/>
    <xf numFmtId="0" fontId="9" fillId="0" borderId="21" xfId="1" applyFont="1" applyBorder="1" applyAlignment="1">
      <alignment horizontal="center" vertical="center"/>
    </xf>
    <xf numFmtId="0" fontId="9" fillId="0" borderId="22" xfId="1" applyFont="1" applyBorder="1" applyAlignment="1">
      <alignment horizontal="center" vertical="center"/>
    </xf>
    <xf numFmtId="164" fontId="11" fillId="0" borderId="23" xfId="1" applyNumberFormat="1" applyFont="1" applyBorder="1"/>
    <xf numFmtId="164" fontId="11" fillId="0" borderId="20" xfId="1" applyNumberFormat="1" applyFont="1" applyBorder="1" applyAlignment="1">
      <alignment horizontal="right" vertical="center"/>
    </xf>
    <xf numFmtId="0" fontId="1" fillId="4" borderId="24" xfId="1" applyFill="1" applyBorder="1" applyAlignment="1">
      <alignment horizontal="center" vertical="center"/>
    </xf>
    <xf numFmtId="1" fontId="10" fillId="0" borderId="25" xfId="1" applyNumberFormat="1" applyFont="1" applyBorder="1" applyAlignment="1">
      <alignment horizontal="center" vertical="center"/>
    </xf>
    <xf numFmtId="1" fontId="10" fillId="0" borderId="26" xfId="1" applyNumberFormat="1" applyFont="1" applyBorder="1" applyAlignment="1">
      <alignment horizontal="center" vertical="center"/>
    </xf>
    <xf numFmtId="1" fontId="10" fillId="0" borderId="26" xfId="1" applyNumberFormat="1" applyFont="1" applyBorder="1" applyAlignment="1">
      <alignment horizontal="center" vertical="center" wrapText="1"/>
    </xf>
    <xf numFmtId="1" fontId="6" fillId="0" borderId="27" xfId="1" applyNumberFormat="1" applyFont="1" applyBorder="1" applyAlignment="1">
      <alignment horizontal="center" vertical="center" wrapText="1"/>
    </xf>
    <xf numFmtId="0" fontId="12" fillId="5" borderId="20" xfId="1" applyFont="1" applyFill="1" applyBorder="1" applyAlignment="1">
      <alignment horizontal="center" vertical="center"/>
    </xf>
    <xf numFmtId="0" fontId="1" fillId="0" borderId="22" xfId="1" applyBorder="1"/>
    <xf numFmtId="0" fontId="8" fillId="4" borderId="20" xfId="1" applyFont="1" applyFill="1" applyBorder="1"/>
    <xf numFmtId="0" fontId="9" fillId="4" borderId="21" xfId="1" applyFont="1" applyFill="1" applyBorder="1" applyAlignment="1">
      <alignment horizontal="center" vertical="center"/>
    </xf>
    <xf numFmtId="0" fontId="9" fillId="4" borderId="22" xfId="1" applyFont="1" applyFill="1" applyBorder="1" applyAlignment="1">
      <alignment horizontal="center" vertical="center"/>
    </xf>
    <xf numFmtId="164" fontId="11" fillId="4" borderId="23" xfId="1" applyNumberFormat="1" applyFont="1" applyFill="1" applyBorder="1"/>
    <xf numFmtId="164" fontId="11" fillId="4" borderId="20" xfId="1" applyNumberFormat="1" applyFont="1" applyFill="1" applyBorder="1" applyAlignment="1">
      <alignment horizontal="right" vertical="center"/>
    </xf>
    <xf numFmtId="1" fontId="10" fillId="0" borderId="21" xfId="1" applyNumberFormat="1" applyFont="1" applyBorder="1" applyAlignment="1">
      <alignment horizontal="center" vertical="center"/>
    </xf>
    <xf numFmtId="1" fontId="10" fillId="0" borderId="22" xfId="1" applyNumberFormat="1" applyFont="1" applyBorder="1" applyAlignment="1">
      <alignment horizontal="center" vertical="center"/>
    </xf>
    <xf numFmtId="1" fontId="10" fillId="0" borderId="22" xfId="1" applyNumberFormat="1" applyFont="1" applyBorder="1" applyAlignment="1">
      <alignment horizontal="center" vertical="center" wrapText="1"/>
    </xf>
    <xf numFmtId="1" fontId="6" fillId="0" borderId="19" xfId="1" applyNumberFormat="1" applyFont="1" applyBorder="1" applyAlignment="1">
      <alignment horizontal="center" vertical="center" wrapText="1"/>
    </xf>
    <xf numFmtId="0" fontId="8" fillId="4" borderId="28" xfId="1" applyFont="1" applyFill="1" applyBorder="1"/>
    <xf numFmtId="0" fontId="9" fillId="3" borderId="29" xfId="1" applyFont="1" applyFill="1" applyBorder="1" applyAlignment="1">
      <alignment horizontal="center" vertical="center"/>
    </xf>
    <xf numFmtId="0" fontId="9" fillId="3" borderId="30" xfId="1" applyFont="1" applyFill="1" applyBorder="1" applyAlignment="1">
      <alignment horizontal="center" vertical="center"/>
    </xf>
    <xf numFmtId="0" fontId="10" fillId="3" borderId="30" xfId="1" applyFont="1" applyFill="1" applyBorder="1" applyAlignment="1">
      <alignment horizontal="center" vertical="center"/>
    </xf>
    <xf numFmtId="164" fontId="11" fillId="3" borderId="31" xfId="1" applyNumberFormat="1" applyFont="1" applyFill="1" applyBorder="1"/>
    <xf numFmtId="0" fontId="9" fillId="4" borderId="29" xfId="1" applyFont="1" applyFill="1" applyBorder="1" applyAlignment="1">
      <alignment horizontal="center" vertical="center"/>
    </xf>
    <xf numFmtId="0" fontId="9" fillId="4" borderId="30" xfId="1" applyFont="1" applyFill="1" applyBorder="1" applyAlignment="1">
      <alignment horizontal="center" vertical="center"/>
    </xf>
    <xf numFmtId="164" fontId="11" fillId="4" borderId="31" xfId="1" applyNumberFormat="1" applyFont="1" applyFill="1" applyBorder="1"/>
    <xf numFmtId="164" fontId="11" fillId="4" borderId="28" xfId="1" applyNumberFormat="1" applyFont="1" applyFill="1" applyBorder="1" applyAlignment="1">
      <alignment horizontal="right" vertical="center"/>
    </xf>
    <xf numFmtId="0" fontId="1" fillId="4" borderId="32" xfId="1" applyFill="1" applyBorder="1" applyAlignment="1">
      <alignment horizontal="center" vertical="center"/>
    </xf>
    <xf numFmtId="1" fontId="10" fillId="0" borderId="29" xfId="1" applyNumberFormat="1" applyFont="1" applyBorder="1" applyAlignment="1">
      <alignment horizontal="center" vertical="center"/>
    </xf>
    <xf numFmtId="1" fontId="10" fillId="0" borderId="30" xfId="1" applyNumberFormat="1" applyFont="1" applyBorder="1" applyAlignment="1">
      <alignment horizontal="center" vertical="center"/>
    </xf>
    <xf numFmtId="1" fontId="10" fillId="0" borderId="30" xfId="1" applyNumberFormat="1" applyFont="1" applyBorder="1" applyAlignment="1">
      <alignment horizontal="center" vertical="center" wrapText="1"/>
    </xf>
    <xf numFmtId="1" fontId="6" fillId="0" borderId="33" xfId="1" applyNumberFormat="1" applyFont="1" applyBorder="1" applyAlignment="1">
      <alignment horizontal="center" vertical="center" wrapText="1"/>
    </xf>
    <xf numFmtId="0" fontId="12" fillId="5" borderId="28" xfId="1" applyFont="1" applyFill="1" applyBorder="1" applyAlignment="1">
      <alignment horizontal="center" vertical="center"/>
    </xf>
    <xf numFmtId="0" fontId="8" fillId="4" borderId="34" xfId="1" applyFont="1" applyFill="1" applyBorder="1"/>
    <xf numFmtId="0" fontId="9" fillId="3" borderId="35" xfId="1" applyFont="1" applyFill="1" applyBorder="1" applyAlignment="1">
      <alignment horizontal="center" vertical="center"/>
    </xf>
    <xf numFmtId="0" fontId="9" fillId="3" borderId="36" xfId="1" applyFont="1" applyFill="1" applyBorder="1" applyAlignment="1">
      <alignment horizontal="center" vertical="center"/>
    </xf>
    <xf numFmtId="0" fontId="10" fillId="3" borderId="36" xfId="1" applyFont="1" applyFill="1" applyBorder="1" applyAlignment="1">
      <alignment horizontal="center" vertical="center"/>
    </xf>
    <xf numFmtId="164" fontId="11" fillId="3" borderId="37" xfId="1" applyNumberFormat="1" applyFont="1" applyFill="1" applyBorder="1"/>
    <xf numFmtId="0" fontId="9" fillId="4" borderId="35" xfId="1" applyFont="1" applyFill="1" applyBorder="1" applyAlignment="1">
      <alignment horizontal="center" vertical="center"/>
    </xf>
    <xf numFmtId="0" fontId="9" fillId="4" borderId="36" xfId="1" applyFont="1" applyFill="1" applyBorder="1" applyAlignment="1">
      <alignment horizontal="center" vertical="center"/>
    </xf>
    <xf numFmtId="164" fontId="11" fillId="4" borderId="37" xfId="1" applyNumberFormat="1" applyFont="1" applyFill="1" applyBorder="1"/>
    <xf numFmtId="164" fontId="11" fillId="4" borderId="34" xfId="1" applyNumberFormat="1" applyFont="1" applyFill="1" applyBorder="1" applyAlignment="1">
      <alignment horizontal="right" vertical="center"/>
    </xf>
    <xf numFmtId="0" fontId="1" fillId="4" borderId="38" xfId="1" applyFill="1" applyBorder="1" applyAlignment="1">
      <alignment horizontal="center" vertical="center"/>
    </xf>
    <xf numFmtId="1" fontId="10" fillId="0" borderId="35" xfId="1" applyNumberFormat="1" applyFont="1" applyBorder="1" applyAlignment="1">
      <alignment horizontal="center" vertical="center"/>
    </xf>
    <xf numFmtId="1" fontId="10" fillId="0" borderId="36" xfId="1" applyNumberFormat="1" applyFont="1" applyBorder="1" applyAlignment="1">
      <alignment horizontal="center" vertical="center"/>
    </xf>
    <xf numFmtId="1" fontId="10" fillId="0" borderId="36" xfId="1" applyNumberFormat="1" applyFont="1" applyBorder="1" applyAlignment="1">
      <alignment horizontal="center" vertical="center" wrapText="1"/>
    </xf>
    <xf numFmtId="1" fontId="6" fillId="0" borderId="39" xfId="1" applyNumberFormat="1" applyFont="1" applyBorder="1" applyAlignment="1">
      <alignment horizontal="center" vertical="center" wrapText="1"/>
    </xf>
    <xf numFmtId="0" fontId="12" fillId="6" borderId="34" xfId="1" applyFont="1" applyFill="1" applyBorder="1" applyAlignment="1">
      <alignment horizontal="center" vertical="center"/>
    </xf>
    <xf numFmtId="0" fontId="12" fillId="6" borderId="20" xfId="1" applyFont="1" applyFill="1" applyBorder="1" applyAlignment="1">
      <alignment horizontal="center" vertical="center"/>
    </xf>
    <xf numFmtId="0" fontId="14" fillId="4" borderId="20" xfId="2" applyFont="1" applyFill="1" applyBorder="1"/>
    <xf numFmtId="0" fontId="12" fillId="4" borderId="20" xfId="2" applyFont="1" applyFill="1" applyBorder="1"/>
    <xf numFmtId="0" fontId="12" fillId="4" borderId="28" xfId="2" applyFont="1" applyFill="1" applyBorder="1"/>
    <xf numFmtId="0" fontId="12" fillId="6" borderId="28" xfId="1" applyFont="1" applyFill="1" applyBorder="1" applyAlignment="1">
      <alignment horizontal="center" vertical="center"/>
    </xf>
    <xf numFmtId="0" fontId="14" fillId="4" borderId="34" xfId="2" applyFont="1" applyFill="1" applyBorder="1"/>
    <xf numFmtId="0" fontId="12" fillId="7" borderId="34" xfId="1" applyFont="1" applyFill="1" applyBorder="1" applyAlignment="1">
      <alignment horizontal="center" vertical="center"/>
    </xf>
    <xf numFmtId="0" fontId="10" fillId="0" borderId="22" xfId="1" applyFont="1" applyBorder="1" applyAlignment="1">
      <alignment horizontal="center" vertical="center"/>
    </xf>
    <xf numFmtId="0" fontId="12" fillId="7" borderId="20" xfId="1" applyFont="1" applyFill="1" applyBorder="1" applyAlignment="1">
      <alignment horizontal="center" vertical="center"/>
    </xf>
    <xf numFmtId="0" fontId="1" fillId="0" borderId="33" xfId="1" applyBorder="1" applyAlignment="1">
      <alignment horizontal="center" vertical="center"/>
    </xf>
    <xf numFmtId="0" fontId="12" fillId="7" borderId="28" xfId="1" applyFont="1" applyFill="1" applyBorder="1" applyAlignment="1">
      <alignment horizontal="center" vertical="center"/>
    </xf>
    <xf numFmtId="0" fontId="1" fillId="0" borderId="40" xfId="1" applyBorder="1" applyAlignment="1">
      <alignment horizontal="center" vertical="center"/>
    </xf>
    <xf numFmtId="0" fontId="8" fillId="0" borderId="41" xfId="1" applyFont="1" applyBorder="1"/>
    <xf numFmtId="0" fontId="10" fillId="0" borderId="42" xfId="1" applyFont="1" applyBorder="1" applyAlignment="1">
      <alignment horizontal="center" vertical="center"/>
    </xf>
    <xf numFmtId="0" fontId="10" fillId="0" borderId="43" xfId="1" applyFont="1" applyBorder="1" applyAlignment="1">
      <alignment horizontal="center" vertical="center"/>
    </xf>
    <xf numFmtId="0" fontId="9" fillId="0" borderId="43" xfId="1" applyFont="1" applyBorder="1" applyAlignment="1">
      <alignment horizontal="center" vertical="center"/>
    </xf>
    <xf numFmtId="164" fontId="11" fillId="0" borderId="44" xfId="1" applyNumberFormat="1" applyFont="1" applyBorder="1"/>
    <xf numFmtId="0" fontId="9" fillId="0" borderId="42" xfId="1" applyFont="1" applyBorder="1" applyAlignment="1">
      <alignment horizontal="center" vertical="center"/>
    </xf>
    <xf numFmtId="164" fontId="11" fillId="0" borderId="41" xfId="1" applyNumberFormat="1" applyFont="1" applyBorder="1" applyAlignment="1">
      <alignment horizontal="right" vertical="center"/>
    </xf>
    <xf numFmtId="0" fontId="1" fillId="4" borderId="2" xfId="1" applyFill="1" applyBorder="1" applyAlignment="1">
      <alignment horizontal="center" vertical="center"/>
    </xf>
    <xf numFmtId="1" fontId="10" fillId="0" borderId="42" xfId="1" applyNumberFormat="1" applyFont="1" applyBorder="1" applyAlignment="1">
      <alignment horizontal="center" vertical="center"/>
    </xf>
    <xf numFmtId="1" fontId="10" fillId="0" borderId="43" xfId="1" applyNumberFormat="1" applyFont="1" applyBorder="1" applyAlignment="1">
      <alignment horizontal="center" vertical="center"/>
    </xf>
    <xf numFmtId="1" fontId="10" fillId="0" borderId="43" xfId="1" applyNumberFormat="1" applyFont="1" applyBorder="1" applyAlignment="1">
      <alignment horizontal="center" vertical="center" wrapText="1"/>
    </xf>
    <xf numFmtId="1" fontId="6" fillId="0" borderId="40" xfId="1" applyNumberFormat="1" applyFont="1" applyBorder="1" applyAlignment="1">
      <alignment horizontal="center" vertical="center" wrapText="1"/>
    </xf>
    <xf numFmtId="0" fontId="12" fillId="8" borderId="41" xfId="1" applyFont="1" applyFill="1" applyBorder="1" applyAlignment="1">
      <alignment horizontal="center" vertical="center"/>
    </xf>
    <xf numFmtId="0" fontId="15" fillId="0" borderId="0" xfId="1" applyFont="1"/>
    <xf numFmtId="164" fontId="17" fillId="0" borderId="0" xfId="1" applyNumberFormat="1" applyFont="1"/>
    <xf numFmtId="0" fontId="15" fillId="4" borderId="0" xfId="1" applyFont="1" applyFill="1"/>
    <xf numFmtId="0" fontId="14" fillId="0" borderId="0" xfId="1" applyFont="1" applyAlignment="1">
      <alignment horizontal="center"/>
    </xf>
    <xf numFmtId="0" fontId="18" fillId="0" borderId="0" xfId="1" applyFont="1"/>
    <xf numFmtId="0" fontId="19" fillId="0" borderId="0" xfId="1" applyFont="1" applyAlignment="1">
      <alignment horizontal="center"/>
    </xf>
    <xf numFmtId="164" fontId="18" fillId="0" borderId="0" xfId="1" applyNumberFormat="1" applyFont="1"/>
    <xf numFmtId="1" fontId="18" fillId="0" borderId="0" xfId="1" applyNumberFormat="1" applyFont="1"/>
    <xf numFmtId="0" fontId="1" fillId="4" borderId="0" xfId="1" applyFill="1"/>
    <xf numFmtId="0" fontId="20" fillId="9" borderId="0" xfId="0" applyFont="1" applyFill="1"/>
    <xf numFmtId="0" fontId="18" fillId="9" borderId="0" xfId="0" applyFont="1" applyFill="1"/>
    <xf numFmtId="0" fontId="18" fillId="0" borderId="0" xfId="0" applyFont="1"/>
    <xf numFmtId="3" fontId="18" fillId="0" borderId="0" xfId="0" applyNumberFormat="1" applyFont="1"/>
    <xf numFmtId="0" fontId="20" fillId="0" borderId="0" xfId="0" applyFont="1"/>
    <xf numFmtId="0" fontId="16" fillId="9" borderId="0" xfId="1" applyFont="1" applyFill="1" applyAlignment="1">
      <alignment horizontal="center"/>
    </xf>
    <xf numFmtId="0" fontId="9" fillId="9" borderId="0" xfId="1" applyFont="1" applyFill="1" applyAlignment="1">
      <alignment horizontal="center"/>
    </xf>
    <xf numFmtId="164" fontId="17" fillId="7" borderId="0" xfId="1" applyNumberFormat="1" applyFont="1" applyFill="1"/>
    <xf numFmtId="0" fontId="20" fillId="7" borderId="0" xfId="0" applyFont="1" applyFill="1" applyAlignment="1">
      <alignment horizontal="left" wrapText="1"/>
    </xf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1" fillId="0" borderId="5" xfId="1" applyBorder="1" applyAlignment="1">
      <alignment horizontal="center" vertical="center" textRotation="90"/>
    </xf>
    <xf numFmtId="0" fontId="1" fillId="0" borderId="8" xfId="1" applyBorder="1" applyAlignment="1">
      <alignment horizontal="center" vertical="center" textRotation="90"/>
    </xf>
  </cellXfs>
  <cellStyles count="3">
    <cellStyle name="Normální" xfId="0" builtinId="0"/>
    <cellStyle name="Normální 3" xfId="1"/>
    <cellStyle name="Normální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zdc-my.sharepoint.com/PR&#193;CE/ROZPO&#268;TY/R&#225;mcovky%20SSZT/revize%20a%20opravy%20EZS,%20EPS%20a%20ASHS/2022/Final%20OVA/P&#345;&#237;loha%20&#269;.1%20SSZT%20Ostrav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zdc-my.sharepoint.com/PR&#193;CE/ROZPO&#268;TY/R&#225;mcovky%20SSZT/revize%20a%20opravy%20EZS,%20EPS%20a%20ASHS/Zde&#328;ka-S&#381;DC%20OSTRAVA%20%20funk&#269;n&#237;%20zkou&#353;ky2022-2023-2024%20NS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PS,EZS 2022"/>
      <sheetName val="EPS,EZS 2023"/>
      <sheetName val="EPS,EZS 2024"/>
      <sheetName val="REVIZE 2022-2024"/>
    </sheetNames>
    <sheetDataSet>
      <sheetData sheetId="0" refreshError="1">
        <row r="90"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PS,EZS 2022"/>
      <sheetName val="EPS,EZS 2023"/>
      <sheetName val="EPS,EZS 2024"/>
      <sheetName val="REVIZE 2022-2024"/>
    </sheetNames>
    <sheetDataSet>
      <sheetData sheetId="0">
        <row r="102">
          <cell r="N102">
            <v>55</v>
          </cell>
          <cell r="O102">
            <v>55</v>
          </cell>
          <cell r="P102">
            <v>110</v>
          </cell>
          <cell r="Q102">
            <v>55</v>
          </cell>
          <cell r="R102">
            <v>55</v>
          </cell>
          <cell r="S102">
            <v>220</v>
          </cell>
          <cell r="T102">
            <v>1100</v>
          </cell>
          <cell r="U102">
            <v>10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25"/>
  <sheetViews>
    <sheetView tabSelected="1"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Y20" sqref="Y20"/>
    </sheetView>
  </sheetViews>
  <sheetFormatPr defaultRowHeight="12.75" x14ac:dyDescent="0.2"/>
  <cols>
    <col min="1" max="1" width="3.625" style="3" customWidth="1"/>
    <col min="2" max="2" width="29.625" style="3" customWidth="1"/>
    <col min="3" max="7" width="3.625" style="3" customWidth="1"/>
    <col min="8" max="8" width="3.625" style="3" hidden="1" customWidth="1"/>
    <col min="9" max="9" width="4.625" style="3" customWidth="1"/>
    <col min="10" max="10" width="3.625" style="3" customWidth="1"/>
    <col min="11" max="14" width="4.125" style="3" customWidth="1"/>
    <col min="15" max="15" width="10" style="3" customWidth="1"/>
    <col min="16" max="21" width="3.5" style="3" customWidth="1"/>
    <col min="22" max="22" width="4.125" style="3" customWidth="1"/>
    <col min="23" max="25" width="3.875" style="3" customWidth="1"/>
    <col min="26" max="26" width="9.5" style="5" customWidth="1"/>
    <col min="27" max="27" width="15.375" style="3" customWidth="1"/>
    <col min="28" max="28" width="2.25" style="3" customWidth="1"/>
    <col min="29" max="31" width="2.75" style="3" bestFit="1" customWidth="1"/>
    <col min="32" max="32" width="2.25" style="3" customWidth="1"/>
    <col min="33" max="34" width="4.75" style="3" bestFit="1" customWidth="1"/>
    <col min="35" max="35" width="2.75" style="3" bestFit="1" customWidth="1"/>
    <col min="36" max="36" width="5.5" style="3" customWidth="1"/>
    <col min="37" max="37" width="18" style="3" customWidth="1"/>
    <col min="38" max="16384" width="9" style="3"/>
  </cols>
  <sheetData>
    <row r="1" spans="1:48" s="1" customFormat="1" ht="23.25" customHeight="1" thickBot="1" x14ac:dyDescent="0.25">
      <c r="B1" s="124" t="s">
        <v>0</v>
      </c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125"/>
      <c r="S1" s="125"/>
      <c r="T1" s="125"/>
      <c r="U1" s="125"/>
      <c r="V1" s="125"/>
      <c r="W1" s="125"/>
      <c r="X1" s="125"/>
      <c r="Y1" s="125"/>
      <c r="Z1" s="125"/>
      <c r="AA1" s="125"/>
      <c r="AB1" s="125"/>
      <c r="AC1" s="125"/>
      <c r="AD1" s="125"/>
      <c r="AE1" s="125"/>
      <c r="AF1" s="125"/>
      <c r="AG1" s="125"/>
      <c r="AH1" s="125"/>
      <c r="AI1" s="125"/>
      <c r="AJ1" s="125"/>
      <c r="AK1" s="2"/>
    </row>
    <row r="2" spans="1:48" ht="13.5" customHeight="1" thickBot="1" x14ac:dyDescent="0.25">
      <c r="B2" s="4" t="s">
        <v>1</v>
      </c>
      <c r="AK2" s="6"/>
    </row>
    <row r="3" spans="1:48" ht="12.75" customHeight="1" thickBot="1" x14ac:dyDescent="0.25">
      <c r="B3" s="126"/>
      <c r="C3" s="128" t="s">
        <v>2</v>
      </c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30"/>
      <c r="P3" s="128" t="s">
        <v>3</v>
      </c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31" t="s">
        <v>4</v>
      </c>
      <c r="AB3" s="7"/>
      <c r="AC3" s="128" t="s">
        <v>5</v>
      </c>
      <c r="AD3" s="129"/>
      <c r="AE3" s="129"/>
      <c r="AF3" s="129"/>
      <c r="AG3" s="129"/>
      <c r="AH3" s="129"/>
      <c r="AI3" s="129"/>
      <c r="AJ3" s="129"/>
      <c r="AK3" s="8" t="s">
        <v>6</v>
      </c>
    </row>
    <row r="4" spans="1:48" s="9" customFormat="1" ht="84" customHeight="1" thickBot="1" x14ac:dyDescent="0.25">
      <c r="B4" s="127"/>
      <c r="C4" s="10" t="s">
        <v>7</v>
      </c>
      <c r="D4" s="11" t="s">
        <v>8</v>
      </c>
      <c r="E4" s="12" t="s">
        <v>9</v>
      </c>
      <c r="F4" s="11" t="s">
        <v>10</v>
      </c>
      <c r="G4" s="11" t="s">
        <v>11</v>
      </c>
      <c r="H4" s="11" t="s">
        <v>12</v>
      </c>
      <c r="I4" s="11" t="s">
        <v>13</v>
      </c>
      <c r="J4" s="11" t="s">
        <v>14</v>
      </c>
      <c r="K4" s="11" t="s">
        <v>15</v>
      </c>
      <c r="L4" s="11" t="s">
        <v>16</v>
      </c>
      <c r="M4" s="13" t="s">
        <v>17</v>
      </c>
      <c r="N4" s="14" t="s">
        <v>18</v>
      </c>
      <c r="O4" s="15" t="s">
        <v>19</v>
      </c>
      <c r="P4" s="10" t="s">
        <v>20</v>
      </c>
      <c r="Q4" s="12" t="s">
        <v>21</v>
      </c>
      <c r="R4" s="11" t="s">
        <v>22</v>
      </c>
      <c r="S4" s="11" t="s">
        <v>10</v>
      </c>
      <c r="T4" s="11" t="s">
        <v>23</v>
      </c>
      <c r="U4" s="11" t="s">
        <v>14</v>
      </c>
      <c r="V4" s="11" t="s">
        <v>15</v>
      </c>
      <c r="W4" s="11" t="s">
        <v>16</v>
      </c>
      <c r="X4" s="13" t="s">
        <v>24</v>
      </c>
      <c r="Y4" s="16" t="s">
        <v>18</v>
      </c>
      <c r="Z4" s="17" t="s">
        <v>25</v>
      </c>
      <c r="AA4" s="132"/>
      <c r="AB4" s="7"/>
      <c r="AC4" s="18" t="s">
        <v>26</v>
      </c>
      <c r="AD4" s="19" t="s">
        <v>27</v>
      </c>
      <c r="AE4" s="19" t="s">
        <v>28</v>
      </c>
      <c r="AF4" s="20" t="s">
        <v>29</v>
      </c>
      <c r="AG4" s="21" t="s">
        <v>30</v>
      </c>
      <c r="AH4" s="22" t="s">
        <v>31</v>
      </c>
      <c r="AI4" s="20" t="s">
        <v>32</v>
      </c>
      <c r="AJ4" s="23" t="s">
        <v>33</v>
      </c>
      <c r="AK4" s="24"/>
    </row>
    <row r="5" spans="1:48" s="41" customFormat="1" ht="15" x14ac:dyDescent="0.25">
      <c r="A5" s="25">
        <v>1</v>
      </c>
      <c r="B5" s="26" t="s">
        <v>34</v>
      </c>
      <c r="C5" s="27"/>
      <c r="D5" s="28"/>
      <c r="E5" s="28"/>
      <c r="F5" s="28"/>
      <c r="G5" s="29"/>
      <c r="H5" s="29"/>
      <c r="I5" s="29"/>
      <c r="J5" s="29"/>
      <c r="K5" s="29"/>
      <c r="L5" s="29"/>
      <c r="M5" s="29"/>
      <c r="N5" s="29"/>
      <c r="O5" s="30">
        <f t="shared" ref="O5:O19" si="0">SUMPRODUCT(C5:N5,$C$20:$N$20)</f>
        <v>0</v>
      </c>
      <c r="P5" s="31">
        <v>14</v>
      </c>
      <c r="Q5" s="32">
        <v>1</v>
      </c>
      <c r="R5" s="32">
        <v>1</v>
      </c>
      <c r="S5" s="32">
        <v>1</v>
      </c>
      <c r="T5" s="32">
        <v>1</v>
      </c>
      <c r="U5" s="32">
        <v>1</v>
      </c>
      <c r="V5" s="32">
        <v>1</v>
      </c>
      <c r="W5" s="32">
        <v>130</v>
      </c>
      <c r="X5" s="32">
        <v>1</v>
      </c>
      <c r="Y5" s="32">
        <v>1</v>
      </c>
      <c r="Z5" s="33">
        <f t="shared" ref="Z5:Z19" si="1">SUMPRODUCT(P5:Y5,$P$20:$Y$20)</f>
        <v>0</v>
      </c>
      <c r="AA5" s="34">
        <f t="shared" ref="AA5:AA19" si="2">SUM(O5,Z5,)</f>
        <v>0</v>
      </c>
      <c r="AB5" s="35"/>
      <c r="AC5" s="36"/>
      <c r="AD5" s="37"/>
      <c r="AE5" s="37"/>
      <c r="AF5" s="38"/>
      <c r="AG5" s="38"/>
      <c r="AH5" s="38"/>
      <c r="AI5" s="38"/>
      <c r="AJ5" s="39"/>
      <c r="AK5" s="40" t="s">
        <v>35</v>
      </c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s="41" customFormat="1" ht="15" x14ac:dyDescent="0.25">
      <c r="A6" s="25">
        <v>2</v>
      </c>
      <c r="B6" s="42" t="s">
        <v>36</v>
      </c>
      <c r="C6" s="27"/>
      <c r="D6" s="28"/>
      <c r="E6" s="28"/>
      <c r="F6" s="28"/>
      <c r="G6" s="29"/>
      <c r="H6" s="29"/>
      <c r="I6" s="29"/>
      <c r="J6" s="29"/>
      <c r="K6" s="29"/>
      <c r="L6" s="29"/>
      <c r="M6" s="29"/>
      <c r="N6" s="29"/>
      <c r="O6" s="30">
        <f t="shared" si="0"/>
        <v>0</v>
      </c>
      <c r="P6" s="43">
        <v>3</v>
      </c>
      <c r="Q6" s="44">
        <v>1</v>
      </c>
      <c r="R6" s="44">
        <v>1</v>
      </c>
      <c r="S6" s="44">
        <v>1</v>
      </c>
      <c r="T6" s="44">
        <v>1</v>
      </c>
      <c r="U6" s="44">
        <v>1</v>
      </c>
      <c r="V6" s="44">
        <v>1</v>
      </c>
      <c r="W6" s="44">
        <v>130</v>
      </c>
      <c r="X6" s="44">
        <v>1</v>
      </c>
      <c r="Y6" s="44">
        <v>1</v>
      </c>
      <c r="Z6" s="45">
        <f t="shared" si="1"/>
        <v>0</v>
      </c>
      <c r="AA6" s="46">
        <f t="shared" si="2"/>
        <v>0</v>
      </c>
      <c r="AB6" s="35"/>
      <c r="AC6" s="47"/>
      <c r="AD6" s="48"/>
      <c r="AE6" s="48"/>
      <c r="AF6" s="49"/>
      <c r="AG6" s="49"/>
      <c r="AH6" s="49"/>
      <c r="AI6" s="49"/>
      <c r="AJ6" s="50"/>
      <c r="AK6" s="40" t="s">
        <v>35</v>
      </c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</row>
    <row r="7" spans="1:48" s="41" customFormat="1" ht="15" x14ac:dyDescent="0.25">
      <c r="A7" s="25">
        <v>3</v>
      </c>
      <c r="B7" s="42" t="s">
        <v>37</v>
      </c>
      <c r="C7" s="27"/>
      <c r="D7" s="28"/>
      <c r="E7" s="28"/>
      <c r="F7" s="28"/>
      <c r="G7" s="29"/>
      <c r="H7" s="29"/>
      <c r="I7" s="29"/>
      <c r="J7" s="29"/>
      <c r="K7" s="29"/>
      <c r="L7" s="29"/>
      <c r="M7" s="29"/>
      <c r="N7" s="29"/>
      <c r="O7" s="30">
        <f t="shared" si="0"/>
        <v>0</v>
      </c>
      <c r="P7" s="43">
        <v>3</v>
      </c>
      <c r="Q7" s="44">
        <v>1</v>
      </c>
      <c r="R7" s="44">
        <v>1</v>
      </c>
      <c r="S7" s="44">
        <v>1</v>
      </c>
      <c r="T7" s="44">
        <v>1</v>
      </c>
      <c r="U7" s="44">
        <v>1</v>
      </c>
      <c r="V7" s="44">
        <v>1</v>
      </c>
      <c r="W7" s="44">
        <v>130</v>
      </c>
      <c r="X7" s="44">
        <v>1</v>
      </c>
      <c r="Y7" s="44">
        <v>1</v>
      </c>
      <c r="Z7" s="45">
        <f t="shared" si="1"/>
        <v>0</v>
      </c>
      <c r="AA7" s="46">
        <f t="shared" si="2"/>
        <v>0</v>
      </c>
      <c r="AB7" s="35"/>
      <c r="AC7" s="47"/>
      <c r="AD7" s="48"/>
      <c r="AE7" s="48"/>
      <c r="AF7" s="49"/>
      <c r="AG7" s="49"/>
      <c r="AH7" s="49"/>
      <c r="AI7" s="49"/>
      <c r="AJ7" s="50"/>
      <c r="AK7" s="40" t="s">
        <v>35</v>
      </c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</row>
    <row r="8" spans="1:48" s="41" customFormat="1" ht="15.75" thickBot="1" x14ac:dyDescent="0.3">
      <c r="A8" s="25">
        <v>4</v>
      </c>
      <c r="B8" s="51" t="s">
        <v>38</v>
      </c>
      <c r="C8" s="52"/>
      <c r="D8" s="53"/>
      <c r="E8" s="53"/>
      <c r="F8" s="53"/>
      <c r="G8" s="54"/>
      <c r="H8" s="54"/>
      <c r="I8" s="54"/>
      <c r="J8" s="54"/>
      <c r="K8" s="54"/>
      <c r="L8" s="54"/>
      <c r="M8" s="54"/>
      <c r="N8" s="54"/>
      <c r="O8" s="55">
        <f t="shared" si="0"/>
        <v>0</v>
      </c>
      <c r="P8" s="56">
        <v>3</v>
      </c>
      <c r="Q8" s="57">
        <v>1</v>
      </c>
      <c r="R8" s="57">
        <v>1</v>
      </c>
      <c r="S8" s="57">
        <v>1</v>
      </c>
      <c r="T8" s="57">
        <v>1</v>
      </c>
      <c r="U8" s="57">
        <v>1</v>
      </c>
      <c r="V8" s="57">
        <v>1</v>
      </c>
      <c r="W8" s="57">
        <v>130</v>
      </c>
      <c r="X8" s="57">
        <v>1</v>
      </c>
      <c r="Y8" s="57">
        <v>1</v>
      </c>
      <c r="Z8" s="58">
        <f t="shared" si="1"/>
        <v>0</v>
      </c>
      <c r="AA8" s="59">
        <f t="shared" si="2"/>
        <v>0</v>
      </c>
      <c r="AB8" s="60"/>
      <c r="AC8" s="61"/>
      <c r="AD8" s="62"/>
      <c r="AE8" s="62"/>
      <c r="AF8" s="63"/>
      <c r="AG8" s="63"/>
      <c r="AH8" s="63"/>
      <c r="AI8" s="63"/>
      <c r="AJ8" s="64"/>
      <c r="AK8" s="65" t="s">
        <v>35</v>
      </c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</row>
    <row r="9" spans="1:48" s="41" customFormat="1" ht="15" x14ac:dyDescent="0.25">
      <c r="A9" s="25">
        <v>5</v>
      </c>
      <c r="B9" s="66" t="s">
        <v>39</v>
      </c>
      <c r="C9" s="67"/>
      <c r="D9" s="68"/>
      <c r="E9" s="68"/>
      <c r="F9" s="68"/>
      <c r="G9" s="69"/>
      <c r="H9" s="69"/>
      <c r="I9" s="69"/>
      <c r="J9" s="69"/>
      <c r="K9" s="69"/>
      <c r="L9" s="69"/>
      <c r="M9" s="69"/>
      <c r="N9" s="69"/>
      <c r="O9" s="70">
        <f t="shared" si="0"/>
        <v>0</v>
      </c>
      <c r="P9" s="71">
        <v>9</v>
      </c>
      <c r="Q9" s="72">
        <v>1</v>
      </c>
      <c r="R9" s="72">
        <v>1</v>
      </c>
      <c r="S9" s="72">
        <v>1</v>
      </c>
      <c r="T9" s="72"/>
      <c r="U9" s="72"/>
      <c r="V9" s="72">
        <v>1</v>
      </c>
      <c r="W9" s="72">
        <v>130</v>
      </c>
      <c r="X9" s="72">
        <v>1</v>
      </c>
      <c r="Y9" s="72">
        <v>1</v>
      </c>
      <c r="Z9" s="73">
        <f t="shared" si="1"/>
        <v>0</v>
      </c>
      <c r="AA9" s="74">
        <f t="shared" si="2"/>
        <v>0</v>
      </c>
      <c r="AB9" s="75"/>
      <c r="AC9" s="76"/>
      <c r="AD9" s="77"/>
      <c r="AE9" s="77"/>
      <c r="AF9" s="78"/>
      <c r="AG9" s="78"/>
      <c r="AH9" s="78"/>
      <c r="AI9" s="78"/>
      <c r="AJ9" s="79"/>
      <c r="AK9" s="80" t="s">
        <v>40</v>
      </c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</row>
    <row r="10" spans="1:48" s="41" customFormat="1" ht="15" x14ac:dyDescent="0.25">
      <c r="A10" s="25">
        <v>6</v>
      </c>
      <c r="B10" s="42" t="s">
        <v>41</v>
      </c>
      <c r="C10" s="27"/>
      <c r="D10" s="28"/>
      <c r="E10" s="28"/>
      <c r="F10" s="28"/>
      <c r="G10" s="29"/>
      <c r="H10" s="29"/>
      <c r="I10" s="29"/>
      <c r="J10" s="29"/>
      <c r="K10" s="29"/>
      <c r="L10" s="29"/>
      <c r="M10" s="29"/>
      <c r="N10" s="29"/>
      <c r="O10" s="30">
        <f t="shared" si="0"/>
        <v>0</v>
      </c>
      <c r="P10" s="43">
        <v>46</v>
      </c>
      <c r="Q10" s="44">
        <v>3</v>
      </c>
      <c r="R10" s="44">
        <v>2</v>
      </c>
      <c r="S10" s="44">
        <v>1</v>
      </c>
      <c r="T10" s="44">
        <v>3</v>
      </c>
      <c r="U10" s="44">
        <v>2</v>
      </c>
      <c r="V10" s="44">
        <v>1</v>
      </c>
      <c r="W10" s="44">
        <v>130</v>
      </c>
      <c r="X10" s="44">
        <v>1</v>
      </c>
      <c r="Y10" s="44">
        <v>1</v>
      </c>
      <c r="Z10" s="45">
        <f t="shared" si="1"/>
        <v>0</v>
      </c>
      <c r="AA10" s="46">
        <f t="shared" si="2"/>
        <v>0</v>
      </c>
      <c r="AB10" s="35"/>
      <c r="AC10" s="47">
        <v>1</v>
      </c>
      <c r="AD10" s="48"/>
      <c r="AE10" s="48"/>
      <c r="AF10" s="49"/>
      <c r="AG10" s="49"/>
      <c r="AH10" s="49">
        <v>105</v>
      </c>
      <c r="AI10" s="49">
        <v>2</v>
      </c>
      <c r="AJ10" s="50">
        <v>2028</v>
      </c>
      <c r="AK10" s="81" t="s">
        <v>40</v>
      </c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</row>
    <row r="11" spans="1:48" s="41" customFormat="1" ht="15" x14ac:dyDescent="0.25">
      <c r="A11" s="25">
        <v>7</v>
      </c>
      <c r="B11" s="42" t="s">
        <v>42</v>
      </c>
      <c r="C11" s="27"/>
      <c r="D11" s="28"/>
      <c r="E11" s="28"/>
      <c r="F11" s="28"/>
      <c r="G11" s="29"/>
      <c r="H11" s="29"/>
      <c r="I11" s="29"/>
      <c r="J11" s="29"/>
      <c r="K11" s="29"/>
      <c r="L11" s="29"/>
      <c r="M11" s="29"/>
      <c r="N11" s="29"/>
      <c r="O11" s="30">
        <f t="shared" si="0"/>
        <v>0</v>
      </c>
      <c r="P11" s="43">
        <v>48</v>
      </c>
      <c r="Q11" s="44">
        <v>4</v>
      </c>
      <c r="R11" s="44">
        <v>1</v>
      </c>
      <c r="S11" s="44">
        <v>1</v>
      </c>
      <c r="T11" s="44">
        <v>4</v>
      </c>
      <c r="U11" s="44">
        <v>5</v>
      </c>
      <c r="V11" s="44">
        <v>1</v>
      </c>
      <c r="W11" s="44">
        <v>130</v>
      </c>
      <c r="X11" s="44">
        <v>1</v>
      </c>
      <c r="Y11" s="44">
        <v>1</v>
      </c>
      <c r="Z11" s="45">
        <f t="shared" si="1"/>
        <v>0</v>
      </c>
      <c r="AA11" s="46">
        <f t="shared" si="2"/>
        <v>0</v>
      </c>
      <c r="AB11" s="35"/>
      <c r="AC11" s="47">
        <v>1</v>
      </c>
      <c r="AD11" s="48"/>
      <c r="AE11" s="48"/>
      <c r="AF11" s="49"/>
      <c r="AG11" s="49"/>
      <c r="AH11" s="49">
        <v>228</v>
      </c>
      <c r="AI11" s="49">
        <v>3</v>
      </c>
      <c r="AJ11" s="50">
        <v>2028</v>
      </c>
      <c r="AK11" s="81" t="s">
        <v>40</v>
      </c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</row>
    <row r="12" spans="1:48" s="41" customFormat="1" ht="15" x14ac:dyDescent="0.25">
      <c r="A12" s="25">
        <v>8</v>
      </c>
      <c r="B12" s="82" t="s">
        <v>43</v>
      </c>
      <c r="C12" s="27"/>
      <c r="D12" s="28"/>
      <c r="E12" s="28"/>
      <c r="F12" s="28"/>
      <c r="G12" s="29"/>
      <c r="H12" s="29"/>
      <c r="I12" s="29"/>
      <c r="J12" s="29"/>
      <c r="K12" s="29"/>
      <c r="L12" s="29"/>
      <c r="M12" s="29"/>
      <c r="N12" s="29"/>
      <c r="O12" s="30">
        <f t="shared" si="0"/>
        <v>0</v>
      </c>
      <c r="P12" s="43">
        <v>3</v>
      </c>
      <c r="Q12" s="44">
        <v>1</v>
      </c>
      <c r="R12" s="44">
        <v>1</v>
      </c>
      <c r="S12" s="44">
        <v>1</v>
      </c>
      <c r="T12" s="44">
        <v>1</v>
      </c>
      <c r="U12" s="44">
        <v>1</v>
      </c>
      <c r="V12" s="44">
        <v>1</v>
      </c>
      <c r="W12" s="44">
        <v>130</v>
      </c>
      <c r="X12" s="44">
        <v>1</v>
      </c>
      <c r="Y12" s="44">
        <v>1</v>
      </c>
      <c r="Z12" s="45">
        <f t="shared" si="1"/>
        <v>0</v>
      </c>
      <c r="AA12" s="46">
        <f t="shared" si="2"/>
        <v>0</v>
      </c>
      <c r="AB12" s="35"/>
      <c r="AC12" s="47"/>
      <c r="AD12" s="48"/>
      <c r="AE12" s="48"/>
      <c r="AF12" s="49"/>
      <c r="AG12" s="49"/>
      <c r="AH12" s="49"/>
      <c r="AI12" s="49"/>
      <c r="AJ12" s="50"/>
      <c r="AK12" s="81" t="s">
        <v>40</v>
      </c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</row>
    <row r="13" spans="1:48" s="41" customFormat="1" ht="15" x14ac:dyDescent="0.25">
      <c r="A13" s="25">
        <v>9</v>
      </c>
      <c r="B13" s="82" t="s">
        <v>44</v>
      </c>
      <c r="C13" s="27"/>
      <c r="D13" s="28"/>
      <c r="E13" s="28"/>
      <c r="F13" s="28"/>
      <c r="G13" s="29"/>
      <c r="H13" s="29"/>
      <c r="I13" s="29"/>
      <c r="J13" s="29"/>
      <c r="K13" s="29"/>
      <c r="L13" s="29"/>
      <c r="M13" s="29"/>
      <c r="N13" s="29"/>
      <c r="O13" s="30">
        <f t="shared" si="0"/>
        <v>0</v>
      </c>
      <c r="P13" s="43">
        <v>3</v>
      </c>
      <c r="Q13" s="44">
        <v>1</v>
      </c>
      <c r="R13" s="44">
        <v>1</v>
      </c>
      <c r="S13" s="44">
        <v>1</v>
      </c>
      <c r="T13" s="44">
        <v>1</v>
      </c>
      <c r="U13" s="44">
        <v>1</v>
      </c>
      <c r="V13" s="44">
        <v>1</v>
      </c>
      <c r="W13" s="44">
        <v>130</v>
      </c>
      <c r="X13" s="44">
        <v>1</v>
      </c>
      <c r="Y13" s="44">
        <v>1</v>
      </c>
      <c r="Z13" s="45">
        <f t="shared" si="1"/>
        <v>0</v>
      </c>
      <c r="AA13" s="46">
        <f t="shared" si="2"/>
        <v>0</v>
      </c>
      <c r="AB13" s="35"/>
      <c r="AC13" s="47"/>
      <c r="AD13" s="48"/>
      <c r="AE13" s="48"/>
      <c r="AF13" s="49"/>
      <c r="AG13" s="49"/>
      <c r="AH13" s="49"/>
      <c r="AI13" s="49"/>
      <c r="AJ13" s="50"/>
      <c r="AK13" s="81" t="s">
        <v>40</v>
      </c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</row>
    <row r="14" spans="1:48" s="41" customFormat="1" ht="15" x14ac:dyDescent="0.25">
      <c r="A14" s="25">
        <v>10</v>
      </c>
      <c r="B14" s="83" t="s">
        <v>45</v>
      </c>
      <c r="C14" s="27"/>
      <c r="D14" s="28"/>
      <c r="E14" s="28"/>
      <c r="F14" s="28"/>
      <c r="G14" s="29"/>
      <c r="H14" s="29"/>
      <c r="I14" s="29"/>
      <c r="J14" s="29"/>
      <c r="K14" s="29"/>
      <c r="L14" s="29"/>
      <c r="M14" s="29"/>
      <c r="N14" s="29"/>
      <c r="O14" s="30">
        <f t="shared" si="0"/>
        <v>0</v>
      </c>
      <c r="P14" s="43">
        <v>3</v>
      </c>
      <c r="Q14" s="44">
        <v>1</v>
      </c>
      <c r="R14" s="44">
        <v>1</v>
      </c>
      <c r="S14" s="44">
        <v>1</v>
      </c>
      <c r="T14" s="44">
        <v>1</v>
      </c>
      <c r="U14" s="44">
        <v>1</v>
      </c>
      <c r="V14" s="44">
        <v>1</v>
      </c>
      <c r="W14" s="44">
        <v>130</v>
      </c>
      <c r="X14" s="44">
        <v>1</v>
      </c>
      <c r="Y14" s="44">
        <v>1</v>
      </c>
      <c r="Z14" s="45">
        <f t="shared" si="1"/>
        <v>0</v>
      </c>
      <c r="AA14" s="46">
        <f t="shared" si="2"/>
        <v>0</v>
      </c>
      <c r="AB14" s="35"/>
      <c r="AC14" s="47"/>
      <c r="AD14" s="48"/>
      <c r="AE14" s="48"/>
      <c r="AF14" s="49"/>
      <c r="AG14" s="49"/>
      <c r="AH14" s="49"/>
      <c r="AI14" s="49"/>
      <c r="AJ14" s="50"/>
      <c r="AK14" s="81" t="s">
        <v>40</v>
      </c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</row>
    <row r="15" spans="1:48" s="41" customFormat="1" ht="15.75" thickBot="1" x14ac:dyDescent="0.3">
      <c r="A15" s="25">
        <f>SUM(A14+1)</f>
        <v>11</v>
      </c>
      <c r="B15" s="84" t="s">
        <v>46</v>
      </c>
      <c r="C15" s="52"/>
      <c r="D15" s="53"/>
      <c r="E15" s="53"/>
      <c r="F15" s="53"/>
      <c r="G15" s="54"/>
      <c r="H15" s="54"/>
      <c r="I15" s="54"/>
      <c r="J15" s="54"/>
      <c r="K15" s="54"/>
      <c r="L15" s="54"/>
      <c r="M15" s="54"/>
      <c r="N15" s="54"/>
      <c r="O15" s="55">
        <f t="shared" si="0"/>
        <v>0</v>
      </c>
      <c r="P15" s="56">
        <v>3</v>
      </c>
      <c r="Q15" s="57">
        <v>1</v>
      </c>
      <c r="R15" s="57">
        <v>1</v>
      </c>
      <c r="S15" s="57">
        <v>1</v>
      </c>
      <c r="T15" s="57">
        <v>1</v>
      </c>
      <c r="U15" s="57">
        <v>1</v>
      </c>
      <c r="V15" s="57">
        <v>1</v>
      </c>
      <c r="W15" s="57">
        <v>130</v>
      </c>
      <c r="X15" s="57">
        <v>1</v>
      </c>
      <c r="Y15" s="57">
        <v>1</v>
      </c>
      <c r="Z15" s="58">
        <f t="shared" si="1"/>
        <v>0</v>
      </c>
      <c r="AA15" s="59">
        <f t="shared" si="2"/>
        <v>0</v>
      </c>
      <c r="AB15" s="60"/>
      <c r="AC15" s="61"/>
      <c r="AD15" s="62"/>
      <c r="AE15" s="62"/>
      <c r="AF15" s="63"/>
      <c r="AG15" s="63"/>
      <c r="AH15" s="63"/>
      <c r="AI15" s="63"/>
      <c r="AJ15" s="64"/>
      <c r="AK15" s="85" t="s">
        <v>40</v>
      </c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</row>
    <row r="16" spans="1:48" s="41" customFormat="1" ht="15" x14ac:dyDescent="0.25">
      <c r="A16" s="25">
        <v>12</v>
      </c>
      <c r="B16" s="86" t="s">
        <v>47</v>
      </c>
      <c r="C16" s="67"/>
      <c r="D16" s="68"/>
      <c r="E16" s="68"/>
      <c r="F16" s="68"/>
      <c r="G16" s="69"/>
      <c r="H16" s="69"/>
      <c r="I16" s="69"/>
      <c r="J16" s="69"/>
      <c r="K16" s="69"/>
      <c r="L16" s="69"/>
      <c r="M16" s="69"/>
      <c r="N16" s="69"/>
      <c r="O16" s="70">
        <f t="shared" si="0"/>
        <v>0</v>
      </c>
      <c r="P16" s="71">
        <v>3</v>
      </c>
      <c r="Q16" s="72">
        <v>1</v>
      </c>
      <c r="R16" s="72">
        <v>1</v>
      </c>
      <c r="S16" s="72">
        <v>1</v>
      </c>
      <c r="T16" s="72">
        <v>1</v>
      </c>
      <c r="U16" s="72">
        <v>1</v>
      </c>
      <c r="V16" s="72">
        <v>1</v>
      </c>
      <c r="W16" s="72">
        <v>130</v>
      </c>
      <c r="X16" s="72">
        <v>1</v>
      </c>
      <c r="Y16" s="72">
        <v>1</v>
      </c>
      <c r="Z16" s="73">
        <f t="shared" si="1"/>
        <v>0</v>
      </c>
      <c r="AA16" s="74">
        <f t="shared" si="2"/>
        <v>0</v>
      </c>
      <c r="AB16" s="75"/>
      <c r="AC16" s="76"/>
      <c r="AD16" s="77"/>
      <c r="AE16" s="77"/>
      <c r="AF16" s="78"/>
      <c r="AG16" s="78"/>
      <c r="AH16" s="78"/>
      <c r="AI16" s="78"/>
      <c r="AJ16" s="79"/>
      <c r="AK16" s="87" t="s">
        <v>48</v>
      </c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</row>
    <row r="17" spans="1:48" s="41" customFormat="1" ht="15" x14ac:dyDescent="0.25">
      <c r="A17" s="25">
        <f>SUM(A16+1)</f>
        <v>13</v>
      </c>
      <c r="B17" s="42" t="s">
        <v>49</v>
      </c>
      <c r="C17" s="31">
        <v>55</v>
      </c>
      <c r="D17" s="32">
        <v>10</v>
      </c>
      <c r="E17" s="32">
        <v>1</v>
      </c>
      <c r="F17" s="32">
        <v>3</v>
      </c>
      <c r="G17" s="88">
        <v>2</v>
      </c>
      <c r="H17" s="88"/>
      <c r="I17" s="88"/>
      <c r="J17" s="88">
        <v>1</v>
      </c>
      <c r="K17" s="88">
        <v>1</v>
      </c>
      <c r="L17" s="88">
        <v>155</v>
      </c>
      <c r="M17" s="88">
        <v>1</v>
      </c>
      <c r="N17" s="88">
        <v>1</v>
      </c>
      <c r="O17" s="33">
        <f t="shared" si="0"/>
        <v>0</v>
      </c>
      <c r="P17" s="43">
        <v>134</v>
      </c>
      <c r="Q17" s="44">
        <v>10</v>
      </c>
      <c r="R17" s="44">
        <v>3</v>
      </c>
      <c r="S17" s="44">
        <v>2</v>
      </c>
      <c r="T17" s="44">
        <v>10</v>
      </c>
      <c r="U17" s="44">
        <v>4</v>
      </c>
      <c r="V17" s="44">
        <v>1</v>
      </c>
      <c r="W17" s="44">
        <v>130</v>
      </c>
      <c r="X17" s="44">
        <v>1</v>
      </c>
      <c r="Y17" s="44">
        <v>1</v>
      </c>
      <c r="Z17" s="45">
        <f t="shared" si="1"/>
        <v>0</v>
      </c>
      <c r="AA17" s="46">
        <f t="shared" si="2"/>
        <v>0</v>
      </c>
      <c r="AB17" s="35"/>
      <c r="AC17" s="47"/>
      <c r="AD17" s="48"/>
      <c r="AE17" s="48"/>
      <c r="AF17" s="49"/>
      <c r="AG17" s="49"/>
      <c r="AH17" s="49"/>
      <c r="AI17" s="49"/>
      <c r="AJ17" s="50"/>
      <c r="AK17" s="89" t="s">
        <v>48</v>
      </c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</row>
    <row r="18" spans="1:48" s="41" customFormat="1" ht="15.75" thickBot="1" x14ac:dyDescent="0.3">
      <c r="A18" s="90">
        <v>14</v>
      </c>
      <c r="B18" s="51" t="s">
        <v>50</v>
      </c>
      <c r="C18" s="52"/>
      <c r="D18" s="53"/>
      <c r="E18" s="53"/>
      <c r="F18" s="53"/>
      <c r="G18" s="54"/>
      <c r="H18" s="54"/>
      <c r="I18" s="54"/>
      <c r="J18" s="54"/>
      <c r="K18" s="54"/>
      <c r="L18" s="54"/>
      <c r="M18" s="54"/>
      <c r="N18" s="54"/>
      <c r="O18" s="55">
        <f t="shared" si="0"/>
        <v>0</v>
      </c>
      <c r="P18" s="56">
        <v>30</v>
      </c>
      <c r="Q18" s="57">
        <v>3</v>
      </c>
      <c r="R18" s="57"/>
      <c r="S18" s="57">
        <v>1</v>
      </c>
      <c r="T18" s="57">
        <v>3</v>
      </c>
      <c r="U18" s="57">
        <v>1</v>
      </c>
      <c r="V18" s="57">
        <v>1</v>
      </c>
      <c r="W18" s="57">
        <v>130</v>
      </c>
      <c r="X18" s="57">
        <v>1</v>
      </c>
      <c r="Y18" s="57">
        <v>1</v>
      </c>
      <c r="Z18" s="58">
        <f t="shared" si="1"/>
        <v>0</v>
      </c>
      <c r="AA18" s="59">
        <f t="shared" si="2"/>
        <v>0</v>
      </c>
      <c r="AB18" s="60"/>
      <c r="AC18" s="61"/>
      <c r="AD18" s="62"/>
      <c r="AE18" s="62"/>
      <c r="AF18" s="63"/>
      <c r="AG18" s="63"/>
      <c r="AH18" s="63"/>
      <c r="AI18" s="63"/>
      <c r="AJ18" s="64"/>
      <c r="AK18" s="91" t="s">
        <v>48</v>
      </c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</row>
    <row r="19" spans="1:48" s="41" customFormat="1" ht="15.75" thickBot="1" x14ac:dyDescent="0.3">
      <c r="A19" s="92">
        <v>15</v>
      </c>
      <c r="B19" s="93" t="s">
        <v>51</v>
      </c>
      <c r="C19" s="94">
        <v>46</v>
      </c>
      <c r="D19" s="95">
        <v>8</v>
      </c>
      <c r="E19" s="96">
        <v>1</v>
      </c>
      <c r="F19" s="95">
        <v>2</v>
      </c>
      <c r="G19" s="95"/>
      <c r="H19" s="95"/>
      <c r="I19" s="95"/>
      <c r="J19" s="95">
        <v>1</v>
      </c>
      <c r="K19" s="95">
        <v>1</v>
      </c>
      <c r="L19" s="95">
        <v>155</v>
      </c>
      <c r="M19" s="95">
        <v>1</v>
      </c>
      <c r="N19" s="95">
        <v>1</v>
      </c>
      <c r="O19" s="97">
        <f t="shared" si="0"/>
        <v>0</v>
      </c>
      <c r="P19" s="98">
        <v>28</v>
      </c>
      <c r="Q19" s="96">
        <v>3</v>
      </c>
      <c r="R19" s="96">
        <v>1</v>
      </c>
      <c r="S19" s="96">
        <v>5</v>
      </c>
      <c r="T19" s="96"/>
      <c r="U19" s="96">
        <v>1</v>
      </c>
      <c r="V19" s="96">
        <v>1</v>
      </c>
      <c r="W19" s="96">
        <v>130</v>
      </c>
      <c r="X19" s="96">
        <v>1</v>
      </c>
      <c r="Y19" s="96">
        <v>1</v>
      </c>
      <c r="Z19" s="97">
        <f t="shared" si="1"/>
        <v>0</v>
      </c>
      <c r="AA19" s="99">
        <f t="shared" si="2"/>
        <v>0</v>
      </c>
      <c r="AB19" s="100"/>
      <c r="AC19" s="101"/>
      <c r="AD19" s="102"/>
      <c r="AE19" s="102"/>
      <c r="AF19" s="103"/>
      <c r="AG19" s="103"/>
      <c r="AH19" s="103"/>
      <c r="AI19" s="103"/>
      <c r="AJ19" s="104"/>
      <c r="AK19" s="105" t="s">
        <v>52</v>
      </c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</row>
    <row r="20" spans="1:48" ht="15" x14ac:dyDescent="0.25">
      <c r="B20" s="106" t="s">
        <v>53</v>
      </c>
      <c r="C20" s="120"/>
      <c r="D20" s="120"/>
      <c r="E20" s="120"/>
      <c r="F20" s="120"/>
      <c r="G20" s="120"/>
      <c r="H20" s="120"/>
      <c r="I20" s="120"/>
      <c r="J20" s="120"/>
      <c r="K20" s="120"/>
      <c r="L20" s="120"/>
      <c r="M20" s="121">
        <v>0</v>
      </c>
      <c r="N20" s="120"/>
      <c r="O20" s="107">
        <f>SUM(O5:O19)</f>
        <v>0</v>
      </c>
      <c r="P20" s="120"/>
      <c r="Q20" s="120"/>
      <c r="R20" s="120"/>
      <c r="S20" s="120"/>
      <c r="T20" s="120"/>
      <c r="U20" s="120"/>
      <c r="V20" s="120"/>
      <c r="W20" s="120"/>
      <c r="X20" s="121">
        <v>0</v>
      </c>
      <c r="Y20" s="120"/>
      <c r="Z20" s="107">
        <f>SUM(Z5:Z19)</f>
        <v>0</v>
      </c>
      <c r="AA20" s="122">
        <f>SUM(AA5:AA19)</f>
        <v>0</v>
      </c>
      <c r="AB20" s="108"/>
      <c r="AC20" s="106"/>
      <c r="AD20" s="106"/>
      <c r="AE20" s="106"/>
      <c r="AF20" s="106"/>
      <c r="AG20" s="106"/>
      <c r="AH20" s="106"/>
      <c r="AI20" s="106"/>
      <c r="AJ20" s="106"/>
      <c r="AK20" s="109"/>
    </row>
    <row r="21" spans="1:48" x14ac:dyDescent="0.2">
      <c r="B21" s="110"/>
      <c r="C21" s="110"/>
      <c r="D21" s="110"/>
      <c r="E21" s="110"/>
      <c r="F21" s="110"/>
      <c r="G21" s="110"/>
      <c r="H21" s="110"/>
      <c r="I21" s="110"/>
      <c r="J21" s="110"/>
      <c r="K21" s="110"/>
      <c r="L21" s="110"/>
      <c r="M21" s="111"/>
      <c r="N21" s="111"/>
      <c r="O21" s="112"/>
      <c r="P21" s="110"/>
      <c r="Q21" s="110"/>
      <c r="R21" s="110"/>
      <c r="S21" s="110"/>
      <c r="T21" s="110"/>
      <c r="U21" s="110"/>
      <c r="V21" s="110"/>
      <c r="W21" s="110"/>
      <c r="X21" s="111"/>
      <c r="Y21" s="111"/>
      <c r="Z21" s="113"/>
      <c r="AB21" s="114"/>
    </row>
    <row r="22" spans="1:48" ht="15.75" x14ac:dyDescent="0.25">
      <c r="B22" s="115" t="s">
        <v>54</v>
      </c>
      <c r="C22" s="116"/>
      <c r="D22" s="116"/>
      <c r="E22" s="116"/>
      <c r="F22" s="116"/>
      <c r="G22" s="116"/>
      <c r="H22" s="116"/>
      <c r="I22" s="116"/>
      <c r="J22" s="116"/>
      <c r="K22" s="116"/>
      <c r="L22" s="116"/>
      <c r="M22" s="116"/>
      <c r="N22" s="117"/>
      <c r="O22" s="118"/>
      <c r="P22" s="117"/>
      <c r="Q22" s="117"/>
      <c r="R22" s="117"/>
      <c r="S22" s="117"/>
      <c r="T22" s="117"/>
      <c r="U22" s="117"/>
      <c r="V22" s="117"/>
      <c r="W22" s="117"/>
      <c r="X22" s="117"/>
      <c r="Y22" s="117"/>
      <c r="Z22" s="118"/>
      <c r="AA22"/>
      <c r="AB22"/>
      <c r="AC22"/>
      <c r="AD22"/>
      <c r="AE22"/>
      <c r="AF22"/>
      <c r="AG22"/>
      <c r="AH22"/>
      <c r="AI22"/>
      <c r="AJ22"/>
    </row>
    <row r="23" spans="1:48" ht="15.75" x14ac:dyDescent="0.25">
      <c r="B23" s="119"/>
      <c r="C23" s="117"/>
      <c r="D23" s="117"/>
      <c r="E23" s="117"/>
      <c r="F23" s="117"/>
      <c r="G23" s="117"/>
      <c r="H23" s="117"/>
      <c r="I23" s="117"/>
      <c r="J23" s="117"/>
      <c r="K23" s="117"/>
      <c r="L23" s="117"/>
      <c r="M23" s="117"/>
      <c r="N23" s="117"/>
      <c r="O23" s="118"/>
      <c r="P23" s="117"/>
      <c r="Q23" s="117"/>
      <c r="R23" s="117"/>
      <c r="S23" s="117"/>
      <c r="T23" s="117"/>
      <c r="U23" s="117"/>
      <c r="V23" s="117"/>
      <c r="W23" s="117"/>
      <c r="X23" s="117"/>
      <c r="Y23" s="117"/>
      <c r="Z23" s="118"/>
      <c r="AA23"/>
      <c r="AB23"/>
      <c r="AC23"/>
      <c r="AD23"/>
      <c r="AE23"/>
      <c r="AF23"/>
      <c r="AG23"/>
      <c r="AH23"/>
      <c r="AI23"/>
      <c r="AJ23"/>
    </row>
    <row r="24" spans="1:48" ht="16.5" customHeight="1" x14ac:dyDescent="0.2">
      <c r="B24" s="123" t="s">
        <v>55</v>
      </c>
      <c r="C24" s="123"/>
      <c r="D24" s="123"/>
      <c r="E24" s="123"/>
      <c r="F24" s="123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3"/>
      <c r="Z24" s="123"/>
      <c r="AA24" s="123"/>
      <c r="AB24" s="123"/>
      <c r="AC24" s="123"/>
      <c r="AD24" s="123"/>
      <c r="AE24" s="123"/>
      <c r="AF24" s="123"/>
      <c r="AG24" s="123"/>
      <c r="AH24" s="123"/>
      <c r="AI24" s="123"/>
      <c r="AJ24" s="123"/>
    </row>
    <row r="25" spans="1:48" x14ac:dyDescent="0.2">
      <c r="B25" s="123"/>
      <c r="C25" s="123"/>
      <c r="D25" s="123"/>
      <c r="E25" s="123"/>
      <c r="F25" s="123"/>
      <c r="G25" s="123"/>
      <c r="H25" s="123"/>
      <c r="I25" s="123"/>
      <c r="J25" s="123"/>
      <c r="K25" s="123"/>
      <c r="L25" s="123"/>
      <c r="M25" s="123"/>
      <c r="N25" s="123"/>
      <c r="O25" s="123"/>
      <c r="P25" s="123"/>
      <c r="Q25" s="123"/>
      <c r="R25" s="123"/>
      <c r="S25" s="123"/>
      <c r="T25" s="123"/>
      <c r="U25" s="123"/>
      <c r="V25" s="123"/>
      <c r="W25" s="123"/>
      <c r="X25" s="123"/>
      <c r="Y25" s="123"/>
      <c r="Z25" s="123"/>
      <c r="AA25" s="123"/>
      <c r="AB25" s="123"/>
      <c r="AC25" s="123"/>
      <c r="AD25" s="123"/>
      <c r="AE25" s="123"/>
      <c r="AF25" s="123"/>
      <c r="AG25" s="123"/>
      <c r="AH25" s="123"/>
      <c r="AI25" s="123"/>
      <c r="AJ25" s="123"/>
    </row>
  </sheetData>
  <mergeCells count="7">
    <mergeCell ref="B24:AJ25"/>
    <mergeCell ref="B1:AJ1"/>
    <mergeCell ref="B3:B4"/>
    <mergeCell ref="C3:O3"/>
    <mergeCell ref="P3:Z3"/>
    <mergeCell ref="AA3:AA4"/>
    <mergeCell ref="AC3:AJ3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ae55bfb-fdeb-42c7-8242-6ef4b73936d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A1ACF5026A72345ABC2F0F44DE2644D" ma:contentTypeVersion="16" ma:contentTypeDescription="Vytvoří nový dokument" ma:contentTypeScope="" ma:versionID="8520bae0b84f1d24e4720fd35c016ce0">
  <xsd:schema xmlns:xsd="http://www.w3.org/2001/XMLSchema" xmlns:xs="http://www.w3.org/2001/XMLSchema" xmlns:p="http://schemas.microsoft.com/office/2006/metadata/properties" xmlns:ns3="1ae55bfb-fdeb-42c7-8242-6ef4b73936da" xmlns:ns4="99dec436-0812-41f8-bb25-a57d762fa44a" targetNamespace="http://schemas.microsoft.com/office/2006/metadata/properties" ma:root="true" ma:fieldsID="233c024ca6fa89d20c1b8052232f5c31" ns3:_="" ns4:_="">
    <xsd:import namespace="1ae55bfb-fdeb-42c7-8242-6ef4b73936da"/>
    <xsd:import namespace="99dec436-0812-41f8-bb25-a57d762fa44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Location" minOccurs="0"/>
                <xsd:element ref="ns3:MediaServiceObjectDetectorVersions" minOccurs="0"/>
                <xsd:element ref="ns3:MediaServiceSystemTags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e55bfb-fdeb-42c7-8242-6ef4b73936d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5" nillable="true" ma:displayName="_activity" ma:hidden="true" ma:internalName="_activity">
      <xsd:simpleType>
        <xsd:restriction base="dms:Note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dec436-0812-41f8-bb25-a57d762fa44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E198769-5B3C-4654-BD05-298D6194BA22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1ae55bfb-fdeb-42c7-8242-6ef4b73936da"/>
    <ds:schemaRef ds:uri="99dec436-0812-41f8-bb25-a57d762fa44a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0783B783-680C-4F64-A079-3113DD23D3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e55bfb-fdeb-42c7-8242-6ef4b73936da"/>
    <ds:schemaRef ds:uri="99dec436-0812-41f8-bb25-a57d762fa4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56D33E9-AC1D-4E8C-A126-7DCFBD8E91F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EPS,EZS 2026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Kotasková Jana</dc:creator>
  <cp:lastModifiedBy>Škopík Václav, Ing.</cp:lastModifiedBy>
  <dcterms:created xsi:type="dcterms:W3CDTF">2024-02-15T08:23:45Z</dcterms:created>
  <dcterms:modified xsi:type="dcterms:W3CDTF">2024-03-22T07:21:31Z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0x010100FA1ACF5026A72345ABC2F0F44DE2644D</vt:lpwstr>
  </property>
</Properties>
</file>